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95" yWindow="1155" windowWidth="28830" windowHeight="11970"/>
  </bookViews>
  <sheets>
    <sheet name="Sheet1" sheetId="1" r:id="rId1"/>
    <sheet name="Sheet2" sheetId="2" r:id="rId2"/>
  </sheets>
  <definedNames>
    <definedName name="_xlnm.Print_Area" localSheetId="0">Sheet1!$B$4:$AE$29</definedName>
  </definedNames>
  <calcPr calcId="125725"/>
</workbook>
</file>

<file path=xl/calcChain.xml><?xml version="1.0" encoding="utf-8"?>
<calcChain xmlns="http://schemas.openxmlformats.org/spreadsheetml/2006/main">
  <c r="P23" i="1"/>
  <c r="AE23"/>
  <c r="AE14" l="1"/>
  <c r="O23" l="1"/>
  <c r="O18"/>
  <c r="O19"/>
  <c r="O17"/>
  <c r="P17"/>
  <c r="AE10"/>
  <c r="AE13"/>
  <c r="AE16"/>
  <c r="AE17"/>
  <c r="AE21"/>
  <c r="AE27"/>
  <c r="AE9"/>
  <c r="AD10"/>
  <c r="AD13"/>
  <c r="AD14"/>
  <c r="AD15"/>
  <c r="AD16"/>
  <c r="AD17"/>
  <c r="AD18"/>
  <c r="AD19"/>
  <c r="AD21"/>
  <c r="AD23"/>
  <c r="AD27"/>
  <c r="AD9"/>
  <c r="P21" l="1"/>
  <c r="O21"/>
  <c r="P16"/>
  <c r="O16"/>
  <c r="O15"/>
  <c r="P14"/>
  <c r="O14"/>
  <c r="P13"/>
  <c r="O13"/>
  <c r="O12"/>
  <c r="O11"/>
  <c r="P10"/>
  <c r="O10"/>
  <c r="P9"/>
  <c r="O9"/>
  <c r="N25"/>
  <c r="O25" s="1"/>
  <c r="M25"/>
  <c r="L25"/>
  <c r="K25"/>
  <c r="J25"/>
  <c r="I25"/>
  <c r="H25"/>
  <c r="G25"/>
  <c r="P25" l="1"/>
</calcChain>
</file>

<file path=xl/sharedStrings.xml><?xml version="1.0" encoding="utf-8"?>
<sst xmlns="http://schemas.openxmlformats.org/spreadsheetml/2006/main" count="25" uniqueCount="23">
  <si>
    <t>Álögð gjöld</t>
  </si>
  <si>
    <t>Fjöldi gjaldenda</t>
  </si>
  <si>
    <t>Álagningarár</t>
  </si>
  <si>
    <t xml:space="preserve">Breytingar </t>
  </si>
  <si>
    <t>(Í milljónum króna)</t>
  </si>
  <si>
    <t>Tekjuskattur</t>
  </si>
  <si>
    <t>Fjármagnstekjuskattur</t>
  </si>
  <si>
    <t>Eignarskattur</t>
  </si>
  <si>
    <t>Sérstakur eignarskattur</t>
  </si>
  <si>
    <t>Búnaðargjald</t>
  </si>
  <si>
    <t>Jöfnunargjald alþjónustu</t>
  </si>
  <si>
    <t>Iðnaðarmálagjald</t>
  </si>
  <si>
    <t>Tryggingagjald*</t>
  </si>
  <si>
    <t>Samtals</t>
  </si>
  <si>
    <t>*Markaðsgjald og iðgjald slysatryggingar sjómanna eru hér talin með í tölum um tryggingagjald.</t>
  </si>
  <si>
    <t>Útvarpsgjald</t>
  </si>
  <si>
    <t>Fjöldi gjaldskyldra félaga</t>
  </si>
  <si>
    <t>2011-2012</t>
  </si>
  <si>
    <t>Endurgreiðsla vegna rannsóknarkostnaðar</t>
  </si>
  <si>
    <t>Sérstakur skattur á fjármálafyrirtæki</t>
  </si>
  <si>
    <t>Viðbót á sérstakan skatt á fjármálafyrirtæki</t>
  </si>
  <si>
    <t>Sérstakt gjald á lifeyrissjóði</t>
  </si>
  <si>
    <t>Opinber gjöld lögaðila 2008 til 2012</t>
  </si>
</sst>
</file>

<file path=xl/styles.xml><?xml version="1.0" encoding="utf-8"?>
<styleSheet xmlns="http://schemas.openxmlformats.org/spreadsheetml/2006/main">
  <numFmts count="5">
    <numFmt numFmtId="41" formatCode="_-* #,##0\ _k_r_._-;\-* #,##0\ _k_r_._-;_-* &quot;-&quot;\ _k_r_._-;_-@_-"/>
    <numFmt numFmtId="164" formatCode="#,##0,,"/>
    <numFmt numFmtId="165" formatCode="0.0%"/>
    <numFmt numFmtId="166" formatCode="_-* #,##0.0\ _k_r_._-;\-* #,##0.0\ _k_r_._-;_-* &quot;-&quot;?\ _k_r_._-;_-@_-"/>
    <numFmt numFmtId="167" formatCode="#,##0.0,,"/>
  </numFmts>
  <fonts count="5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/>
    <xf numFmtId="1" fontId="3" fillId="0" borderId="0" xfId="0" applyNumberFormat="1" applyFont="1" applyFill="1" applyBorder="1" applyAlignment="1">
      <alignment vertical="center" wrapText="1"/>
    </xf>
    <xf numFmtId="3" fontId="2" fillId="0" borderId="2" xfId="0" applyNumberFormat="1" applyFont="1" applyBorder="1"/>
    <xf numFmtId="0" fontId="3" fillId="0" borderId="4" xfId="0" applyFont="1" applyBorder="1"/>
    <xf numFmtId="0" fontId="2" fillId="0" borderId="7" xfId="0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5" fontId="2" fillId="0" borderId="8" xfId="1" applyNumberFormat="1" applyFont="1" applyBorder="1"/>
    <xf numFmtId="165" fontId="2" fillId="0" borderId="0" xfId="1" applyNumberFormat="1" applyFont="1" applyBorder="1"/>
    <xf numFmtId="3" fontId="2" fillId="0" borderId="0" xfId="0" applyNumberFormat="1" applyFont="1" applyBorder="1"/>
    <xf numFmtId="166" fontId="2" fillId="0" borderId="0" xfId="0" applyNumberFormat="1" applyFont="1" applyBorder="1" applyAlignment="1"/>
    <xf numFmtId="41" fontId="2" fillId="0" borderId="7" xfId="0" applyNumberFormat="1" applyFont="1" applyBorder="1"/>
    <xf numFmtId="41" fontId="2" fillId="0" borderId="8" xfId="0" applyNumberFormat="1" applyFont="1" applyBorder="1" applyAlignment="1"/>
    <xf numFmtId="166" fontId="2" fillId="0" borderId="7" xfId="0" applyNumberFormat="1" applyFont="1" applyBorder="1" applyAlignment="1"/>
    <xf numFmtId="166" fontId="2" fillId="0" borderId="8" xfId="0" applyNumberFormat="1" applyFont="1" applyBorder="1" applyAlignment="1"/>
    <xf numFmtId="167" fontId="2" fillId="0" borderId="0" xfId="0" applyNumberFormat="1" applyFont="1" applyBorder="1"/>
    <xf numFmtId="0" fontId="3" fillId="0" borderId="7" xfId="0" applyFont="1" applyBorder="1" applyAlignment="1">
      <alignment horizontal="right"/>
    </xf>
    <xf numFmtId="164" fontId="3" fillId="0" borderId="0" xfId="0" applyNumberFormat="1" applyFont="1" applyBorder="1"/>
    <xf numFmtId="164" fontId="3" fillId="0" borderId="7" xfId="0" applyNumberFormat="1" applyFont="1" applyBorder="1"/>
    <xf numFmtId="165" fontId="3" fillId="0" borderId="8" xfId="1" applyNumberFormat="1" applyFont="1" applyBorder="1"/>
    <xf numFmtId="165" fontId="3" fillId="0" borderId="0" xfId="1" applyNumberFormat="1" applyFont="1" applyBorder="1"/>
    <xf numFmtId="0" fontId="2" fillId="0" borderId="8" xfId="0" applyFont="1" applyBorder="1"/>
    <xf numFmtId="0" fontId="3" fillId="0" borderId="5" xfId="0" applyFont="1" applyBorder="1"/>
    <xf numFmtId="3" fontId="2" fillId="0" borderId="1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3" fontId="3" fillId="0" borderId="1" xfId="0" applyNumberFormat="1" applyFont="1" applyBorder="1"/>
    <xf numFmtId="3" fontId="3" fillId="0" borderId="5" xfId="0" applyNumberFormat="1" applyFont="1" applyBorder="1"/>
    <xf numFmtId="165" fontId="3" fillId="0" borderId="6" xfId="1" applyNumberFormat="1" applyFont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Fill="1" applyBorder="1" applyAlignment="1" applyProtection="1"/>
    <xf numFmtId="164" fontId="2" fillId="0" borderId="0" xfId="0" applyNumberFormat="1" applyFont="1"/>
    <xf numFmtId="0" fontId="4" fillId="0" borderId="0" xfId="0" applyFont="1"/>
    <xf numFmtId="3" fontId="2" fillId="0" borderId="4" xfId="0" applyNumberFormat="1" applyFont="1" applyBorder="1"/>
    <xf numFmtId="3" fontId="2" fillId="0" borderId="0" xfId="0" applyNumberFormat="1" applyFont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49"/>
  <sheetViews>
    <sheetView tabSelected="1" workbookViewId="0">
      <selection activeCell="B4" sqref="B4"/>
    </sheetView>
  </sheetViews>
  <sheetFormatPr defaultRowHeight="15"/>
  <cols>
    <col min="1" max="1" width="9.140625" style="3"/>
    <col min="2" max="2" width="18.7109375" style="2" customWidth="1"/>
    <col min="3" max="9" width="5.7109375" style="2" hidden="1" customWidth="1"/>
    <col min="10" max="12" width="6.85546875" style="2" bestFit="1" customWidth="1"/>
    <col min="13" max="14" width="7.5703125" style="2" bestFit="1" customWidth="1"/>
    <col min="15" max="15" width="6.5703125" style="2" bestFit="1" customWidth="1"/>
    <col min="16" max="16" width="7" style="2" customWidth="1"/>
    <col min="17" max="17" width="0.5703125" style="2" customWidth="1"/>
    <col min="18" max="18" width="5.7109375" style="2" hidden="1" customWidth="1"/>
    <col min="19" max="20" width="5.42578125" style="2" hidden="1" customWidth="1"/>
    <col min="21" max="21" width="5.5703125" style="2" hidden="1" customWidth="1"/>
    <col min="22" max="24" width="6" style="2" hidden="1" customWidth="1"/>
    <col min="25" max="30" width="6.85546875" style="2" bestFit="1" customWidth="1"/>
    <col min="31" max="31" width="6.85546875" style="4" bestFit="1" customWidth="1"/>
    <col min="32" max="16384" width="9.140625" style="3"/>
  </cols>
  <sheetData>
    <row r="2" spans="2:32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32" ht="6" customHeight="1"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32" s="5" customFormat="1" ht="21">
      <c r="B4" s="49" t="s">
        <v>22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2:32" ht="6" customHeight="1" thickBot="1"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32">
      <c r="B6" s="8" t="s">
        <v>2</v>
      </c>
      <c r="C6" s="56" t="s">
        <v>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52" t="s">
        <v>3</v>
      </c>
      <c r="P6" s="53"/>
      <c r="Q6" s="9"/>
      <c r="R6" s="56" t="s">
        <v>1</v>
      </c>
      <c r="S6" s="56"/>
      <c r="T6" s="56"/>
      <c r="U6" s="56"/>
      <c r="V6" s="56"/>
      <c r="W6" s="56"/>
      <c r="X6" s="56"/>
      <c r="Y6" s="56"/>
      <c r="Z6" s="56"/>
      <c r="AA6" s="56"/>
      <c r="AB6" s="56"/>
      <c r="AC6" s="57"/>
      <c r="AD6" s="52" t="s">
        <v>3</v>
      </c>
      <c r="AE6" s="53"/>
    </row>
    <row r="7" spans="2:32" ht="12.75" customHeight="1" thickBot="1">
      <c r="B7" s="10" t="s">
        <v>4</v>
      </c>
      <c r="C7" s="11">
        <v>2001</v>
      </c>
      <c r="D7" s="12">
        <v>2002</v>
      </c>
      <c r="E7" s="12">
        <v>2003</v>
      </c>
      <c r="F7" s="12">
        <v>2004</v>
      </c>
      <c r="G7" s="12">
        <v>2005</v>
      </c>
      <c r="H7" s="12">
        <v>2006</v>
      </c>
      <c r="I7" s="12">
        <v>2007</v>
      </c>
      <c r="J7" s="12">
        <v>2008</v>
      </c>
      <c r="K7" s="12">
        <v>2009</v>
      </c>
      <c r="L7" s="12">
        <v>2010</v>
      </c>
      <c r="M7" s="12">
        <v>2011</v>
      </c>
      <c r="N7" s="12">
        <v>2012</v>
      </c>
      <c r="O7" s="54" t="s">
        <v>17</v>
      </c>
      <c r="P7" s="55"/>
      <c r="Q7" s="11"/>
      <c r="R7" s="11">
        <v>2001</v>
      </c>
      <c r="S7" s="12">
        <v>2002</v>
      </c>
      <c r="T7" s="12">
        <v>2003</v>
      </c>
      <c r="U7" s="12">
        <v>2004</v>
      </c>
      <c r="V7" s="12">
        <v>2005</v>
      </c>
      <c r="W7" s="12">
        <v>2006</v>
      </c>
      <c r="X7" s="12">
        <v>2007</v>
      </c>
      <c r="Y7" s="12">
        <v>2008</v>
      </c>
      <c r="Z7" s="12">
        <v>2009</v>
      </c>
      <c r="AA7" s="12">
        <v>2010</v>
      </c>
      <c r="AB7" s="12">
        <v>2011</v>
      </c>
      <c r="AC7" s="12">
        <v>2012</v>
      </c>
      <c r="AD7" s="54" t="s">
        <v>17</v>
      </c>
      <c r="AE7" s="55"/>
      <c r="AF7" s="5"/>
    </row>
    <row r="8" spans="2:32" s="5" customFormat="1" ht="6" customHeight="1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50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  <c r="AE8" s="16"/>
    </row>
    <row r="9" spans="2:32">
      <c r="B9" s="17" t="s">
        <v>5</v>
      </c>
      <c r="C9" s="18">
        <v>9140533091</v>
      </c>
      <c r="D9" s="18">
        <v>10185700282</v>
      </c>
      <c r="E9" s="18">
        <v>13844032434</v>
      </c>
      <c r="F9" s="18">
        <v>13621920248</v>
      </c>
      <c r="G9" s="18">
        <v>23770408821</v>
      </c>
      <c r="H9" s="18">
        <v>34670758738</v>
      </c>
      <c r="I9" s="18">
        <v>42716546590</v>
      </c>
      <c r="J9" s="18">
        <v>39200873478</v>
      </c>
      <c r="K9" s="18">
        <v>35374600508</v>
      </c>
      <c r="L9" s="18">
        <v>29752410218</v>
      </c>
      <c r="M9" s="18">
        <v>36291541875</v>
      </c>
      <c r="N9" s="18">
        <v>42151138109</v>
      </c>
      <c r="O9" s="19">
        <f t="shared" ref="O9:O17" si="0">+N9-M9</f>
        <v>5859596234</v>
      </c>
      <c r="P9" s="20">
        <f>+N9/M9-1</f>
        <v>0.1614590048056479</v>
      </c>
      <c r="Q9" s="21"/>
      <c r="R9" s="22">
        <v>7536</v>
      </c>
      <c r="S9" s="22">
        <v>7930</v>
      </c>
      <c r="T9" s="22">
        <v>10190</v>
      </c>
      <c r="U9" s="22">
        <v>11393</v>
      </c>
      <c r="V9" s="22">
        <v>13206</v>
      </c>
      <c r="W9" s="22">
        <v>14693</v>
      </c>
      <c r="X9" s="22">
        <v>15121</v>
      </c>
      <c r="Y9" s="22">
        <v>16184</v>
      </c>
      <c r="Z9" s="22">
        <v>15897</v>
      </c>
      <c r="AA9" s="22">
        <v>16995</v>
      </c>
      <c r="AB9" s="22">
        <v>15006</v>
      </c>
      <c r="AC9" s="22">
        <v>15240</v>
      </c>
      <c r="AD9" s="13">
        <f>+AC9-AB9</f>
        <v>234</v>
      </c>
      <c r="AE9" s="20">
        <f>+AC9/AB9-1</f>
        <v>1.5593762495001995E-2</v>
      </c>
    </row>
    <row r="10" spans="2:32">
      <c r="B10" s="17" t="s">
        <v>6</v>
      </c>
      <c r="C10" s="18">
        <v>98819776</v>
      </c>
      <c r="D10" s="18">
        <v>138260360</v>
      </c>
      <c r="E10" s="18">
        <v>1173018481</v>
      </c>
      <c r="F10" s="18">
        <v>1201333842.0000002</v>
      </c>
      <c r="G10" s="18">
        <v>297606854</v>
      </c>
      <c r="H10" s="18">
        <v>6235195908</v>
      </c>
      <c r="I10" s="18">
        <v>341577152</v>
      </c>
      <c r="J10" s="18">
        <v>1574108125</v>
      </c>
      <c r="K10" s="18">
        <v>1418724987</v>
      </c>
      <c r="L10" s="18">
        <v>1226239428</v>
      </c>
      <c r="M10" s="18">
        <v>1226239429</v>
      </c>
      <c r="N10" s="18">
        <v>1390447511</v>
      </c>
      <c r="O10" s="19">
        <f t="shared" si="0"/>
        <v>164208082</v>
      </c>
      <c r="P10" s="20">
        <f>+N10/M10-1</f>
        <v>0.13391192463441826</v>
      </c>
      <c r="Q10" s="21"/>
      <c r="R10" s="22">
        <v>84</v>
      </c>
      <c r="S10" s="22">
        <v>88</v>
      </c>
      <c r="T10" s="22">
        <v>83</v>
      </c>
      <c r="U10" s="22">
        <v>75</v>
      </c>
      <c r="V10" s="22">
        <v>82</v>
      </c>
      <c r="W10" s="22">
        <v>89</v>
      </c>
      <c r="X10" s="22">
        <v>172</v>
      </c>
      <c r="Y10" s="22">
        <v>191</v>
      </c>
      <c r="Z10" s="22">
        <v>234</v>
      </c>
      <c r="AA10" s="22">
        <v>265</v>
      </c>
      <c r="AB10" s="22">
        <v>301</v>
      </c>
      <c r="AC10" s="22">
        <v>374</v>
      </c>
      <c r="AD10" s="13">
        <f t="shared" ref="AD10:AD27" si="1">+AC10-AB10</f>
        <v>73</v>
      </c>
      <c r="AE10" s="20">
        <f t="shared" ref="AE10:AE27" si="2">+AC10/AB10-1</f>
        <v>0.24252491694352152</v>
      </c>
    </row>
    <row r="11" spans="2:32" hidden="1">
      <c r="B11" s="17" t="s">
        <v>7</v>
      </c>
      <c r="C11" s="18">
        <v>1985423199.072</v>
      </c>
      <c r="D11" s="18">
        <v>2051860454</v>
      </c>
      <c r="E11" s="18">
        <v>1246688828</v>
      </c>
      <c r="F11" s="18">
        <v>1361672475</v>
      </c>
      <c r="G11" s="18">
        <v>1532749635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/>
      <c r="O11" s="24">
        <f t="shared" si="0"/>
        <v>0</v>
      </c>
      <c r="P11" s="25">
        <v>0</v>
      </c>
      <c r="Q11" s="21"/>
      <c r="R11" s="22">
        <v>7002</v>
      </c>
      <c r="S11" s="22">
        <v>7546</v>
      </c>
      <c r="T11" s="22">
        <v>8487</v>
      </c>
      <c r="U11" s="22">
        <v>9065</v>
      </c>
      <c r="V11" s="22">
        <v>9922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6">
        <v>0</v>
      </c>
      <c r="AE11" s="27">
        <v>0</v>
      </c>
    </row>
    <row r="12" spans="2:32" hidden="1">
      <c r="B12" s="17" t="s">
        <v>8</v>
      </c>
      <c r="C12" s="18">
        <v>413629929.01499999</v>
      </c>
      <c r="D12" s="18">
        <v>427471042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/>
      <c r="O12" s="24">
        <f t="shared" si="0"/>
        <v>0</v>
      </c>
      <c r="P12" s="25">
        <v>0</v>
      </c>
      <c r="Q12" s="21"/>
      <c r="R12" s="22">
        <v>6983</v>
      </c>
      <c r="S12" s="22">
        <v>7527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6">
        <v>0</v>
      </c>
      <c r="AE12" s="27">
        <v>0</v>
      </c>
    </row>
    <row r="13" spans="2:32">
      <c r="B13" s="17" t="s">
        <v>9</v>
      </c>
      <c r="C13" s="18">
        <v>101640516</v>
      </c>
      <c r="D13" s="18">
        <v>96436054</v>
      </c>
      <c r="E13" s="18">
        <v>186722675</v>
      </c>
      <c r="F13" s="18">
        <v>110547643.00000001</v>
      </c>
      <c r="G13" s="18">
        <v>126944615</v>
      </c>
      <c r="H13" s="18">
        <v>170832306</v>
      </c>
      <c r="I13" s="18">
        <v>106730608</v>
      </c>
      <c r="J13" s="18">
        <v>103815841</v>
      </c>
      <c r="K13" s="18">
        <v>135837265</v>
      </c>
      <c r="L13" s="18">
        <v>161007299</v>
      </c>
      <c r="M13" s="18">
        <v>175033736</v>
      </c>
      <c r="N13" s="18">
        <v>189754109</v>
      </c>
      <c r="O13" s="19">
        <f t="shared" si="0"/>
        <v>14720373</v>
      </c>
      <c r="P13" s="20">
        <f>+N13/M13-1</f>
        <v>8.4100204545711099E-2</v>
      </c>
      <c r="Q13" s="21"/>
      <c r="R13" s="22">
        <v>215</v>
      </c>
      <c r="S13" s="22">
        <v>217</v>
      </c>
      <c r="T13" s="22">
        <v>293</v>
      </c>
      <c r="U13" s="22">
        <v>312</v>
      </c>
      <c r="V13" s="22">
        <v>320</v>
      </c>
      <c r="W13" s="22">
        <v>371</v>
      </c>
      <c r="X13" s="22">
        <v>409</v>
      </c>
      <c r="Y13" s="22">
        <v>446</v>
      </c>
      <c r="Z13" s="22">
        <v>489</v>
      </c>
      <c r="AA13" s="22">
        <v>530</v>
      </c>
      <c r="AB13" s="22">
        <v>574</v>
      </c>
      <c r="AC13" s="22">
        <v>607</v>
      </c>
      <c r="AD13" s="13">
        <f t="shared" si="1"/>
        <v>33</v>
      </c>
      <c r="AE13" s="20">
        <f t="shared" si="2"/>
        <v>5.7491289198606355E-2</v>
      </c>
    </row>
    <row r="14" spans="2:32">
      <c r="B14" s="17" t="s">
        <v>10</v>
      </c>
      <c r="C14" s="23">
        <v>0</v>
      </c>
      <c r="D14" s="18">
        <v>49912773</v>
      </c>
      <c r="E14" s="18">
        <v>28644266</v>
      </c>
      <c r="F14" s="18">
        <v>26602200</v>
      </c>
      <c r="G14" s="18">
        <v>30906483</v>
      </c>
      <c r="H14" s="18">
        <v>30791689</v>
      </c>
      <c r="I14" s="18">
        <v>24179956</v>
      </c>
      <c r="J14" s="18">
        <v>39312815</v>
      </c>
      <c r="K14" s="18">
        <v>259543168</v>
      </c>
      <c r="L14" s="18">
        <v>43943176</v>
      </c>
      <c r="M14" s="18">
        <v>39219961</v>
      </c>
      <c r="N14" s="18">
        <v>42055975</v>
      </c>
      <c r="O14" s="19">
        <f t="shared" si="0"/>
        <v>2836014</v>
      </c>
      <c r="P14" s="20">
        <f>+N14/M14-1</f>
        <v>7.2310474760543419E-2</v>
      </c>
      <c r="Q14" s="21"/>
      <c r="R14" s="23">
        <v>0</v>
      </c>
      <c r="S14" s="22">
        <v>30</v>
      </c>
      <c r="T14" s="22">
        <v>20</v>
      </c>
      <c r="U14" s="22">
        <v>19</v>
      </c>
      <c r="V14" s="22">
        <v>39</v>
      </c>
      <c r="W14" s="22">
        <v>41</v>
      </c>
      <c r="X14" s="22">
        <v>35</v>
      </c>
      <c r="Y14" s="22">
        <v>41</v>
      </c>
      <c r="Z14" s="22">
        <v>38</v>
      </c>
      <c r="AA14" s="22">
        <v>41</v>
      </c>
      <c r="AB14" s="22">
        <v>41</v>
      </c>
      <c r="AC14" s="22">
        <v>47</v>
      </c>
      <c r="AD14" s="13">
        <f t="shared" si="1"/>
        <v>6</v>
      </c>
      <c r="AE14" s="20">
        <f t="shared" si="2"/>
        <v>0.14634146341463405</v>
      </c>
    </row>
    <row r="15" spans="2:32">
      <c r="B15" s="17" t="s">
        <v>11</v>
      </c>
      <c r="C15" s="18">
        <v>216989139</v>
      </c>
      <c r="D15" s="18">
        <v>211395200</v>
      </c>
      <c r="E15" s="18">
        <v>231412729</v>
      </c>
      <c r="F15" s="18">
        <v>254613856</v>
      </c>
      <c r="G15" s="18">
        <v>276552244</v>
      </c>
      <c r="H15" s="18">
        <v>309505858</v>
      </c>
      <c r="I15" s="18">
        <v>380103013</v>
      </c>
      <c r="J15" s="18">
        <v>459027571</v>
      </c>
      <c r="K15" s="18">
        <v>479193998</v>
      </c>
      <c r="L15" s="18">
        <v>430558339</v>
      </c>
      <c r="M15" s="23">
        <v>0</v>
      </c>
      <c r="N15" s="23">
        <v>0</v>
      </c>
      <c r="O15" s="24">
        <f t="shared" si="0"/>
        <v>0</v>
      </c>
      <c r="P15" s="25">
        <v>0</v>
      </c>
      <c r="Q15" s="21"/>
      <c r="R15" s="22">
        <v>4156</v>
      </c>
      <c r="S15" s="22">
        <v>4444</v>
      </c>
      <c r="T15" s="22">
        <v>4772</v>
      </c>
      <c r="U15" s="22">
        <v>5204</v>
      </c>
      <c r="V15" s="22">
        <v>5497</v>
      </c>
      <c r="W15" s="22">
        <v>5691</v>
      </c>
      <c r="X15" s="22">
        <v>6101</v>
      </c>
      <c r="Y15" s="22">
        <v>6315</v>
      </c>
      <c r="Z15" s="22">
        <v>6264</v>
      </c>
      <c r="AA15" s="22">
        <v>6198</v>
      </c>
      <c r="AB15" s="23">
        <v>0</v>
      </c>
      <c r="AC15" s="23">
        <v>0</v>
      </c>
      <c r="AD15" s="24">
        <f t="shared" si="1"/>
        <v>0</v>
      </c>
      <c r="AE15" s="25">
        <v>0</v>
      </c>
    </row>
    <row r="16" spans="2:32">
      <c r="B16" s="17" t="s">
        <v>15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18">
        <v>544018800</v>
      </c>
      <c r="L16" s="18">
        <v>558036800</v>
      </c>
      <c r="M16" s="18">
        <v>624531000</v>
      </c>
      <c r="N16" s="18">
        <v>601637600</v>
      </c>
      <c r="O16" s="19">
        <f t="shared" si="0"/>
        <v>-22893400</v>
      </c>
      <c r="P16" s="20">
        <f>+N16/M16-1</f>
        <v>-3.6656947373308935E-2</v>
      </c>
      <c r="Q16" s="21"/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2">
        <v>31629</v>
      </c>
      <c r="AA16" s="22">
        <v>32444</v>
      </c>
      <c r="AB16" s="22">
        <v>34890</v>
      </c>
      <c r="AC16" s="22">
        <v>32002</v>
      </c>
      <c r="AD16" s="13">
        <f t="shared" si="1"/>
        <v>-2888</v>
      </c>
      <c r="AE16" s="20">
        <f t="shared" si="2"/>
        <v>-8.2774433935224989E-2</v>
      </c>
    </row>
    <row r="17" spans="2:33">
      <c r="B17" s="17" t="s">
        <v>19</v>
      </c>
      <c r="C17" s="23"/>
      <c r="D17" s="23"/>
      <c r="E17" s="23"/>
      <c r="F17" s="23"/>
      <c r="G17" s="23"/>
      <c r="H17" s="23"/>
      <c r="I17" s="23"/>
      <c r="J17" s="23"/>
      <c r="K17" s="18"/>
      <c r="L17" s="18"/>
      <c r="M17" s="18">
        <v>978491844</v>
      </c>
      <c r="N17" s="18">
        <v>1046089494</v>
      </c>
      <c r="O17" s="19">
        <f t="shared" si="0"/>
        <v>67597650</v>
      </c>
      <c r="P17" s="20">
        <f>+N17/M17-1</f>
        <v>6.908350888615078E-2</v>
      </c>
      <c r="Q17" s="21"/>
      <c r="R17" s="23"/>
      <c r="S17" s="23"/>
      <c r="T17" s="23"/>
      <c r="U17" s="23"/>
      <c r="V17" s="23"/>
      <c r="W17" s="23"/>
      <c r="X17" s="23"/>
      <c r="Y17" s="23">
        <v>0</v>
      </c>
      <c r="Z17" s="23">
        <v>0</v>
      </c>
      <c r="AA17" s="23">
        <v>0</v>
      </c>
      <c r="AB17" s="22">
        <v>19</v>
      </c>
      <c r="AC17" s="22">
        <v>20</v>
      </c>
      <c r="AD17" s="13">
        <f t="shared" si="1"/>
        <v>1</v>
      </c>
      <c r="AE17" s="20">
        <f t="shared" si="2"/>
        <v>5.2631578947368363E-2</v>
      </c>
    </row>
    <row r="18" spans="2:33" ht="13.5" customHeight="1">
      <c r="B18" s="17" t="s">
        <v>20</v>
      </c>
      <c r="C18" s="23"/>
      <c r="D18" s="23"/>
      <c r="E18" s="23"/>
      <c r="F18" s="23"/>
      <c r="G18" s="23"/>
      <c r="H18" s="23"/>
      <c r="I18" s="23"/>
      <c r="J18" s="23"/>
      <c r="K18" s="18"/>
      <c r="L18" s="18"/>
      <c r="M18" s="18"/>
      <c r="N18" s="18">
        <v>2232508075</v>
      </c>
      <c r="O18" s="19">
        <f t="shared" ref="O18:O19" si="3">+N18-M18</f>
        <v>2232508075</v>
      </c>
      <c r="P18" s="27">
        <v>0</v>
      </c>
      <c r="Q18" s="21"/>
      <c r="R18" s="23"/>
      <c r="S18" s="23"/>
      <c r="T18" s="23"/>
      <c r="U18" s="23"/>
      <c r="V18" s="23"/>
      <c r="W18" s="23"/>
      <c r="X18" s="23"/>
      <c r="Y18" s="23">
        <v>0</v>
      </c>
      <c r="Z18" s="23">
        <v>0</v>
      </c>
      <c r="AA18" s="23">
        <v>0</v>
      </c>
      <c r="AB18" s="23">
        <v>0</v>
      </c>
      <c r="AC18" s="22">
        <v>20</v>
      </c>
      <c r="AD18" s="13">
        <f t="shared" si="1"/>
        <v>20</v>
      </c>
      <c r="AE18" s="27">
        <v>0</v>
      </c>
    </row>
    <row r="19" spans="2:33" ht="13.5" customHeight="1">
      <c r="B19" s="17" t="s">
        <v>21</v>
      </c>
      <c r="C19" s="23"/>
      <c r="D19" s="23"/>
      <c r="E19" s="23"/>
      <c r="F19" s="23"/>
      <c r="G19" s="23"/>
      <c r="H19" s="23"/>
      <c r="I19" s="23"/>
      <c r="J19" s="23"/>
      <c r="K19" s="18"/>
      <c r="L19" s="18"/>
      <c r="M19" s="18"/>
      <c r="N19" s="18">
        <v>1537737993</v>
      </c>
      <c r="O19" s="19">
        <f t="shared" si="3"/>
        <v>1537737993</v>
      </c>
      <c r="P19" s="27">
        <v>0</v>
      </c>
      <c r="Q19" s="21"/>
      <c r="R19" s="23"/>
      <c r="S19" s="23"/>
      <c r="T19" s="23"/>
      <c r="U19" s="23"/>
      <c r="V19" s="23"/>
      <c r="W19" s="23"/>
      <c r="X19" s="23"/>
      <c r="Y19" s="23">
        <v>0</v>
      </c>
      <c r="Z19" s="23">
        <v>0</v>
      </c>
      <c r="AA19" s="23">
        <v>0</v>
      </c>
      <c r="AB19" s="23">
        <v>0</v>
      </c>
      <c r="AC19" s="22">
        <v>35</v>
      </c>
      <c r="AD19" s="13">
        <f t="shared" si="1"/>
        <v>35</v>
      </c>
      <c r="AE19" s="27">
        <v>0</v>
      </c>
    </row>
    <row r="20" spans="2:33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20"/>
      <c r="Q20" s="2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3"/>
      <c r="AE20" s="20"/>
    </row>
    <row r="21" spans="2:33">
      <c r="B21" s="17" t="s">
        <v>12</v>
      </c>
      <c r="C21" s="18">
        <v>18254716288</v>
      </c>
      <c r="D21" s="18">
        <v>20383311618</v>
      </c>
      <c r="E21" s="18">
        <v>22095731382</v>
      </c>
      <c r="F21" s="18">
        <v>26318033316</v>
      </c>
      <c r="G21" s="18">
        <v>27597721685</v>
      </c>
      <c r="H21" s="18">
        <v>32486026499</v>
      </c>
      <c r="I21" s="18">
        <v>37248449734</v>
      </c>
      <c r="J21" s="18">
        <v>40079338434</v>
      </c>
      <c r="K21" s="18">
        <v>45210559987</v>
      </c>
      <c r="L21" s="18">
        <v>46244406960</v>
      </c>
      <c r="M21" s="18">
        <v>65396661002</v>
      </c>
      <c r="N21" s="18">
        <v>69290281928</v>
      </c>
      <c r="O21" s="19">
        <f>+N21-M21</f>
        <v>3893620926</v>
      </c>
      <c r="P21" s="20">
        <f>+N21/M21-1</f>
        <v>5.9538527905590222E-2</v>
      </c>
      <c r="Q21" s="21"/>
      <c r="R21" s="22">
        <v>10925</v>
      </c>
      <c r="S21" s="22">
        <v>11293</v>
      </c>
      <c r="T21" s="22">
        <v>12850</v>
      </c>
      <c r="U21" s="22">
        <v>13911</v>
      </c>
      <c r="V21" s="22">
        <v>14401</v>
      </c>
      <c r="W21" s="22">
        <v>15414</v>
      </c>
      <c r="X21" s="22">
        <v>15910</v>
      </c>
      <c r="Y21" s="22">
        <v>16697</v>
      </c>
      <c r="Z21" s="22">
        <v>16860</v>
      </c>
      <c r="AA21" s="22">
        <v>16461</v>
      </c>
      <c r="AB21" s="22">
        <v>16527</v>
      </c>
      <c r="AC21" s="22">
        <v>16838</v>
      </c>
      <c r="AD21" s="13">
        <f t="shared" si="1"/>
        <v>311</v>
      </c>
      <c r="AE21" s="20">
        <f t="shared" si="2"/>
        <v>1.8817692261148489E-2</v>
      </c>
    </row>
    <row r="22" spans="2:33" ht="6" customHeight="1">
      <c r="B22" s="1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/>
      <c r="P22" s="20"/>
      <c r="Q22" s="21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13"/>
      <c r="AE22" s="20"/>
    </row>
    <row r="23" spans="2:33">
      <c r="B23" s="17" t="s">
        <v>18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8">
        <v>440850486</v>
      </c>
      <c r="N23" s="18">
        <v>763549430</v>
      </c>
      <c r="O23" s="19">
        <f t="shared" ref="O23" si="4">+N23-M23</f>
        <v>322698944</v>
      </c>
      <c r="P23" s="20">
        <f t="shared" ref="P23" si="5">+N23/M23-1</f>
        <v>0.73199180730856672</v>
      </c>
      <c r="Q23" s="21"/>
      <c r="R23" s="22"/>
      <c r="S23" s="22"/>
      <c r="T23" s="22"/>
      <c r="U23" s="22"/>
      <c r="V23" s="22"/>
      <c r="W23" s="22"/>
      <c r="X23" s="22"/>
      <c r="Y23" s="23">
        <v>0</v>
      </c>
      <c r="Z23" s="23">
        <v>0</v>
      </c>
      <c r="AA23" s="23">
        <v>0</v>
      </c>
      <c r="AB23" s="22">
        <v>50</v>
      </c>
      <c r="AC23" s="22">
        <v>70</v>
      </c>
      <c r="AD23" s="13">
        <f t="shared" si="1"/>
        <v>20</v>
      </c>
      <c r="AE23" s="20">
        <f t="shared" si="2"/>
        <v>0.39999999999999991</v>
      </c>
    </row>
    <row r="24" spans="2:33" ht="6" customHeight="1">
      <c r="B24" s="1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9"/>
      <c r="P24" s="20"/>
      <c r="Q24" s="2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13"/>
      <c r="AE24" s="20"/>
    </row>
    <row r="25" spans="2:33">
      <c r="B25" s="29" t="s">
        <v>13</v>
      </c>
      <c r="C25" s="30">
        <v>30211751938.087002</v>
      </c>
      <c r="D25" s="30">
        <v>33544730605</v>
      </c>
      <c r="E25" s="30">
        <v>38806250795</v>
      </c>
      <c r="F25" s="30">
        <v>42894723580</v>
      </c>
      <c r="G25" s="30">
        <f t="shared" ref="G25:N25" si="6">SUM(G9:G21)</f>
        <v>53632890337</v>
      </c>
      <c r="H25" s="30">
        <f t="shared" si="6"/>
        <v>73903110998</v>
      </c>
      <c r="I25" s="30">
        <f t="shared" si="6"/>
        <v>80817587053</v>
      </c>
      <c r="J25" s="30">
        <f t="shared" si="6"/>
        <v>81456476264</v>
      </c>
      <c r="K25" s="30">
        <f t="shared" si="6"/>
        <v>83422478713</v>
      </c>
      <c r="L25" s="30">
        <f t="shared" si="6"/>
        <v>78416602220</v>
      </c>
      <c r="M25" s="30">
        <f t="shared" si="6"/>
        <v>104731718847</v>
      </c>
      <c r="N25" s="30">
        <f t="shared" si="6"/>
        <v>118481650794</v>
      </c>
      <c r="O25" s="31">
        <f>+N25-M25</f>
        <v>13749931947</v>
      </c>
      <c r="P25" s="32">
        <f>+N25/M25-1</f>
        <v>0.13128717926502231</v>
      </c>
      <c r="Q25" s="3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13"/>
      <c r="AE25" s="20"/>
    </row>
    <row r="26" spans="2:33" ht="6.75" customHeight="1">
      <c r="B26" s="1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7"/>
      <c r="P26" s="34"/>
      <c r="Q26" s="5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13"/>
      <c r="AE26" s="20"/>
    </row>
    <row r="27" spans="2:33" ht="15.75" thickBot="1">
      <c r="B27" s="35" t="s">
        <v>16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8"/>
      <c r="Q27" s="36"/>
      <c r="R27" s="39">
        <v>15412</v>
      </c>
      <c r="S27" s="39">
        <v>18866</v>
      </c>
      <c r="T27" s="39">
        <v>21699</v>
      </c>
      <c r="U27" s="39">
        <v>23621</v>
      </c>
      <c r="V27" s="39">
        <v>26043</v>
      </c>
      <c r="W27" s="39">
        <v>27637</v>
      </c>
      <c r="X27" s="39">
        <v>30098</v>
      </c>
      <c r="Y27" s="39">
        <v>32868</v>
      </c>
      <c r="Z27" s="39">
        <v>34195</v>
      </c>
      <c r="AA27" s="39">
        <v>35709</v>
      </c>
      <c r="AB27" s="39">
        <v>36837</v>
      </c>
      <c r="AC27" s="39">
        <v>37302</v>
      </c>
      <c r="AD27" s="40">
        <f t="shared" si="1"/>
        <v>465</v>
      </c>
      <c r="AE27" s="41">
        <f t="shared" si="2"/>
        <v>1.2623177783207096E-2</v>
      </c>
    </row>
    <row r="28" spans="2:33" ht="6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  <c r="AE28" s="44"/>
    </row>
    <row r="29" spans="2:33" ht="15.75" customHeight="1">
      <c r="B29" s="51" t="s">
        <v>14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2" spans="2:33">
      <c r="AG32" s="2"/>
    </row>
    <row r="34" spans="4:32" ht="6" customHeight="1"/>
    <row r="35" spans="4:32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4:32" ht="6" customHeight="1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X36" s="45"/>
      <c r="Y36" s="45"/>
      <c r="Z36" s="45"/>
      <c r="AA36" s="45"/>
      <c r="AB36" s="45"/>
      <c r="AC36" s="45"/>
      <c r="AD36" s="45"/>
      <c r="AE36" s="45"/>
    </row>
    <row r="37" spans="4:32">
      <c r="X37" s="45"/>
      <c r="Y37" s="45"/>
      <c r="Z37" s="45"/>
      <c r="AA37" s="45"/>
      <c r="AB37" s="45"/>
      <c r="AC37" s="45"/>
      <c r="AD37" s="45"/>
      <c r="AE37" s="45"/>
    </row>
    <row r="38" spans="4:32" s="2" customFormat="1">
      <c r="Q38" s="46"/>
      <c r="X38" s="45"/>
      <c r="Y38" s="47"/>
      <c r="Z38" s="47"/>
      <c r="AA38" s="47"/>
      <c r="AB38" s="47"/>
      <c r="AC38" s="47"/>
      <c r="AD38" s="47"/>
      <c r="AE38" s="47"/>
      <c r="AF38" s="3"/>
    </row>
    <row r="39" spans="4:32">
      <c r="X39" s="45"/>
      <c r="Y39" s="47"/>
      <c r="Z39" s="47"/>
      <c r="AA39" s="47"/>
      <c r="AB39" s="47"/>
      <c r="AC39" s="47"/>
      <c r="AD39" s="47"/>
      <c r="AE39" s="47"/>
    </row>
    <row r="40" spans="4:32">
      <c r="X40" s="45"/>
      <c r="Y40" s="47"/>
      <c r="Z40" s="47"/>
      <c r="AA40" s="47"/>
      <c r="AB40" s="47"/>
      <c r="AC40" s="47"/>
      <c r="AD40" s="47"/>
      <c r="AE40" s="47"/>
    </row>
    <row r="41" spans="4:32">
      <c r="W41" s="48"/>
      <c r="X41" s="45"/>
      <c r="Y41" s="47"/>
      <c r="Z41" s="47"/>
      <c r="AA41" s="47"/>
      <c r="AB41" s="47"/>
      <c r="AC41" s="47"/>
      <c r="AD41" s="47"/>
      <c r="AE41" s="47"/>
    </row>
    <row r="42" spans="4:32">
      <c r="W42" s="48"/>
      <c r="X42" s="45"/>
      <c r="Y42" s="47"/>
      <c r="Z42" s="47"/>
      <c r="AA42" s="47"/>
      <c r="AB42" s="47"/>
      <c r="AC42" s="47"/>
      <c r="AD42" s="47"/>
      <c r="AE42" s="47"/>
    </row>
    <row r="43" spans="4:32">
      <c r="W43" s="48"/>
      <c r="X43" s="45"/>
      <c r="Y43" s="47"/>
      <c r="Z43" s="47"/>
      <c r="AA43" s="47"/>
      <c r="AB43" s="47"/>
      <c r="AC43" s="47"/>
      <c r="AD43" s="47"/>
      <c r="AE43" s="47"/>
    </row>
    <row r="44" spans="4:32">
      <c r="W44" s="48"/>
      <c r="X44" s="45"/>
      <c r="Y44" s="47"/>
      <c r="Z44" s="47"/>
      <c r="AA44" s="47"/>
      <c r="AB44" s="47"/>
      <c r="AC44" s="47"/>
      <c r="AD44" s="47"/>
      <c r="AE44" s="47"/>
    </row>
    <row r="45" spans="4:32">
      <c r="W45" s="48"/>
      <c r="X45" s="45"/>
      <c r="Y45" s="47"/>
      <c r="Z45" s="47"/>
      <c r="AA45" s="47"/>
      <c r="AB45" s="47"/>
      <c r="AC45" s="47"/>
      <c r="AD45" s="47"/>
      <c r="AE45" s="47"/>
    </row>
    <row r="46" spans="4:32">
      <c r="W46" s="48"/>
      <c r="X46" s="45"/>
      <c r="Y46" s="47"/>
      <c r="Z46" s="47"/>
      <c r="AA46" s="47"/>
      <c r="AB46" s="47"/>
      <c r="AC46" s="47"/>
      <c r="AD46" s="47"/>
      <c r="AE46" s="47"/>
    </row>
    <row r="47" spans="4:32">
      <c r="W47" s="48"/>
    </row>
    <row r="48" spans="4:32">
      <c r="W48" s="48"/>
    </row>
    <row r="49" spans="23:23">
      <c r="W49" s="48"/>
    </row>
  </sheetData>
  <mergeCells count="7">
    <mergeCell ref="B29:AE29"/>
    <mergeCell ref="AD6:AE6"/>
    <mergeCell ref="AD7:AE7"/>
    <mergeCell ref="O6:P6"/>
    <mergeCell ref="O7:P7"/>
    <mergeCell ref="R6:AC6"/>
    <mergeCell ref="C6:N6"/>
  </mergeCells>
  <pageMargins left="0.59055118110236227" right="0.47244094488188981" top="0.98425196850393704" bottom="0.98425196850393704" header="0.51181102362204722" footer="0.51181102362204722"/>
  <pageSetup paperSize="9" scale="80" orientation="portrait" r:id="rId1"/>
  <headerFooter alignWithMargins="0">
    <oddHeader>&amp;R1. nóvember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L5:L15"/>
  <sheetViews>
    <sheetView workbookViewId="0">
      <selection activeCell="G5" sqref="G5:K17"/>
    </sheetView>
  </sheetViews>
  <sheetFormatPr defaultRowHeight="12.75"/>
  <cols>
    <col min="7" max="7" width="43.42578125" customWidth="1"/>
    <col min="8" max="10" width="9.28515625" bestFit="1" customWidth="1"/>
    <col min="11" max="11" width="10.140625" bestFit="1" customWidth="1"/>
  </cols>
  <sheetData>
    <row r="5" spans="12:12">
      <c r="L5" s="1"/>
    </row>
    <row r="6" spans="12:12">
      <c r="L6" s="1"/>
    </row>
    <row r="7" spans="12:12">
      <c r="L7" s="1"/>
    </row>
    <row r="8" spans="12:12">
      <c r="L8" s="1"/>
    </row>
    <row r="9" spans="12:12">
      <c r="L9" s="1"/>
    </row>
    <row r="10" spans="12:12">
      <c r="L10" s="1"/>
    </row>
    <row r="11" spans="12:12">
      <c r="L11" s="1"/>
    </row>
    <row r="12" spans="12:12">
      <c r="L12" s="1"/>
    </row>
    <row r="13" spans="12:12">
      <c r="L13" s="1"/>
    </row>
    <row r="14" spans="12:12">
      <c r="L14" s="1"/>
    </row>
    <row r="15" spans="12:12">
      <c r="L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RSK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Páll Kolbeins</dc:creator>
  <cp:lastModifiedBy>Jóhannes Jónsson</cp:lastModifiedBy>
  <cp:lastPrinted>2012-11-01T12:33:03Z</cp:lastPrinted>
  <dcterms:created xsi:type="dcterms:W3CDTF">2009-10-19T15:23:53Z</dcterms:created>
  <dcterms:modified xsi:type="dcterms:W3CDTF">2012-11-08T17:37:59Z</dcterms:modified>
</cp:coreProperties>
</file>